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<sst xmlns="http://schemas.openxmlformats.org/spreadsheetml/2006/main" count="61" uniqueCount="61">
  <si>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LP</t>
  </si>
  <si>
    <t>Wyszczególnienie</t>
  </si>
  <si>
    <t>Rok 2007</t>
  </si>
  <si>
    <t>Rok 2008</t>
  </si>
  <si>
    <t>Rok 2009</t>
  </si>
  <si>
    <t>Rok 2010</t>
  </si>
  <si>
    <t>Rok 2011</t>
  </si>
  <si>
    <t>Rok 2012</t>
  </si>
  <si>
    <t>Rok 2013</t>
  </si>
  <si>
    <t>Rok 2014</t>
  </si>
  <si>
    <t>Rok 2015</t>
  </si>
  <si>
    <t>Rok 2018</t>
  </si>
  <si>
    <t>Rok 2019</t>
  </si>
  <si>
    <t>Rok 2020</t>
  </si>
  <si>
    <t>Rok 2021</t>
  </si>
  <si>
    <t>I</t>
  </si>
  <si>
    <t>Wykonanie rok 2004</t>
  </si>
  <si>
    <t>Wykonanie rok 2005</t>
  </si>
  <si>
    <t>Przewidywane wykonanie rok 2006</t>
  </si>
  <si>
    <t>II</t>
  </si>
  <si>
    <t>Przychody budżetu ogółem</t>
  </si>
  <si>
    <t>III</t>
  </si>
  <si>
    <t>IV</t>
  </si>
  <si>
    <t>V</t>
  </si>
  <si>
    <t>VI</t>
  </si>
  <si>
    <t>VII</t>
  </si>
  <si>
    <t>VIII</t>
  </si>
  <si>
    <t>Wskaźnik obciążenia budżetu spłatami</t>
  </si>
  <si>
    <t>OGÓŁEM  / III+IV /</t>
  </si>
  <si>
    <t>OGÓŁEM / I + II /</t>
  </si>
  <si>
    <t>w tym:</t>
  </si>
  <si>
    <t>udziały z podatku dochodowego</t>
  </si>
  <si>
    <t>podatki i opłaty lokalne</t>
  </si>
  <si>
    <t>dochody z mienia</t>
  </si>
  <si>
    <t>pozostałe</t>
  </si>
  <si>
    <t>Dochody własne</t>
  </si>
  <si>
    <t>Subwencje</t>
  </si>
  <si>
    <t>Dotacje</t>
  </si>
  <si>
    <t xml:space="preserve">Dochody budżetu ogółem </t>
  </si>
  <si>
    <t>Kredyty</t>
  </si>
  <si>
    <t>Pożyczki</t>
  </si>
  <si>
    <t>Emitowane papiery wartościowe</t>
  </si>
  <si>
    <t>Inne przychody</t>
  </si>
  <si>
    <t>Wydatki budżetu</t>
  </si>
  <si>
    <t>Wydatki bieżące w tym :</t>
  </si>
  <si>
    <t>odsetki od zaciągniętych kredytów , pożyczek i potencjalnych spłat udzielonych poręczeń</t>
  </si>
  <si>
    <t>Wydatki majątkowe w tym:</t>
  </si>
  <si>
    <t>inwestycyjne</t>
  </si>
  <si>
    <t xml:space="preserve">Rozchody budżetu </t>
  </si>
  <si>
    <t>spłata kredytów, pożyczek i obligacji dotychczas zaciągniętych</t>
  </si>
  <si>
    <t>Informacja szczegółowa o wysokości odsetek</t>
  </si>
  <si>
    <t>od kredytów, pożyczek i obligacji dotychczas zaciągniętych</t>
  </si>
  <si>
    <t>od spłat wynikających z poręczeń</t>
  </si>
  <si>
    <t>Spłata rat pożyczek, kredytów wraz z odsetkami</t>
  </si>
  <si>
    <t>Stan zadłużenia na 31 grudnia danego roku</t>
  </si>
  <si>
    <t>IX</t>
  </si>
  <si>
    <t>Wskaźnik zadłużenia budżetu</t>
  </si>
  <si>
    <t>PROGNOZA SPŁATY DŁUGU PUBLICZNEGO  / w tyś. zł/</t>
  </si>
  <si>
    <t>Rok 2016</t>
  </si>
  <si>
    <t>Rk 2017</t>
  </si>
  <si>
    <t>Załącznik Nr 10 do uchwały budżetowej na rok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</si>
</sst>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41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41" fontId="2" fillId="0" borderId="1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43" fontId="2" fillId="0" borderId="6" xfId="0" applyNumberFormat="1" applyFont="1" applyBorder="1" applyAlignment="1">
      <alignment/>
    </xf>
    <xf numFmtId="41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43" fontId="2" fillId="0" borderId="8" xfId="0" applyNumberFormat="1" applyFont="1" applyBorder="1" applyAlignment="1">
      <alignment/>
    </xf>
    <xf numFmtId="43" fontId="2" fillId="0" borderId="9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4.75390625" style="0" customWidth="1"/>
    <col min="2" max="2" width="22.00390625" style="0" customWidth="1"/>
    <col min="3" max="3" width="12.375" style="0" customWidth="1"/>
    <col min="4" max="4" width="10.75390625" style="0" customWidth="1"/>
    <col min="5" max="5" width="12.125" style="0" customWidth="1"/>
    <col min="20" max="20" width="9.25390625" style="0" bestFit="1" customWidth="1"/>
  </cols>
  <sheetData>
    <row r="1" spans="15:20" ht="12.75">
      <c r="O1" s="26" t="s">
        <v>60</v>
      </c>
      <c r="P1" s="26"/>
      <c r="Q1" s="26"/>
      <c r="R1" s="26"/>
      <c r="S1" s="26"/>
      <c r="T1" s="26"/>
    </row>
    <row r="3" spans="4:10" ht="15">
      <c r="D3" s="7" t="s">
        <v>57</v>
      </c>
      <c r="E3" s="7"/>
      <c r="F3" s="7"/>
      <c r="G3" s="7"/>
      <c r="H3" s="7"/>
      <c r="I3" s="7"/>
      <c r="J3" s="7"/>
    </row>
    <row r="4" ht="13.5" thickBot="1"/>
    <row r="5" spans="1:20" ht="33.75">
      <c r="A5" s="13" t="s">
        <v>0</v>
      </c>
      <c r="B5" s="14" t="s">
        <v>1</v>
      </c>
      <c r="C5" s="14" t="s">
        <v>16</v>
      </c>
      <c r="D5" s="14" t="s">
        <v>17</v>
      </c>
      <c r="E5" s="14" t="s">
        <v>18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10</v>
      </c>
      <c r="O5" s="14" t="s">
        <v>58</v>
      </c>
      <c r="P5" s="14" t="s">
        <v>59</v>
      </c>
      <c r="Q5" s="14" t="s">
        <v>11</v>
      </c>
      <c r="R5" s="14" t="s">
        <v>12</v>
      </c>
      <c r="S5" s="14" t="s">
        <v>13</v>
      </c>
      <c r="T5" s="15" t="s">
        <v>14</v>
      </c>
    </row>
    <row r="6" spans="1:20" ht="12.75">
      <c r="A6" s="16" t="s">
        <v>15</v>
      </c>
      <c r="B6" s="8" t="s">
        <v>38</v>
      </c>
      <c r="C6" s="9">
        <f>C7+C13+C14</f>
        <v>8852</v>
      </c>
      <c r="D6" s="9">
        <f aca="true" t="shared" si="0" ref="D6:T6">D7+D13+D14</f>
        <v>10217</v>
      </c>
      <c r="E6" s="9">
        <f t="shared" si="0"/>
        <v>13502</v>
      </c>
      <c r="F6" s="9">
        <f t="shared" si="0"/>
        <v>15745</v>
      </c>
      <c r="G6" s="9">
        <f t="shared" si="0"/>
        <v>19835</v>
      </c>
      <c r="H6" s="9">
        <f t="shared" si="0"/>
        <v>13158</v>
      </c>
      <c r="I6" s="9">
        <f t="shared" si="0"/>
        <v>13200</v>
      </c>
      <c r="J6" s="9">
        <f t="shared" si="0"/>
        <v>13300</v>
      </c>
      <c r="K6" s="9">
        <f t="shared" si="0"/>
        <v>13450</v>
      </c>
      <c r="L6" s="9">
        <f t="shared" si="0"/>
        <v>13450</v>
      </c>
      <c r="M6" s="9">
        <f t="shared" si="0"/>
        <v>13450</v>
      </c>
      <c r="N6" s="9">
        <f t="shared" si="0"/>
        <v>13450</v>
      </c>
      <c r="O6" s="9">
        <f t="shared" si="0"/>
        <v>13450</v>
      </c>
      <c r="P6" s="9">
        <f t="shared" si="0"/>
        <v>13450</v>
      </c>
      <c r="Q6" s="9">
        <f t="shared" si="0"/>
        <v>13450</v>
      </c>
      <c r="R6" s="9">
        <f t="shared" si="0"/>
        <v>13450</v>
      </c>
      <c r="S6" s="9">
        <f t="shared" si="0"/>
        <v>13450</v>
      </c>
      <c r="T6" s="17">
        <f t="shared" si="0"/>
        <v>13450</v>
      </c>
    </row>
    <row r="7" spans="1:20" ht="12.75">
      <c r="A7" s="16">
        <v>1</v>
      </c>
      <c r="B7" s="10" t="s">
        <v>35</v>
      </c>
      <c r="C7" s="11">
        <f>SUM(C9:C12)</f>
        <v>1943</v>
      </c>
      <c r="D7" s="11">
        <f aca="true" t="shared" si="1" ref="D7:T7">SUM(D9:D12)</f>
        <v>2159</v>
      </c>
      <c r="E7" s="11">
        <f t="shared" si="1"/>
        <v>2476</v>
      </c>
      <c r="F7" s="11">
        <f t="shared" si="1"/>
        <v>2406</v>
      </c>
      <c r="G7" s="11">
        <f t="shared" si="1"/>
        <v>2470</v>
      </c>
      <c r="H7" s="11">
        <f t="shared" si="1"/>
        <v>2500</v>
      </c>
      <c r="I7" s="11">
        <f t="shared" si="1"/>
        <v>2560</v>
      </c>
      <c r="J7" s="11">
        <f t="shared" si="1"/>
        <v>2620</v>
      </c>
      <c r="K7" s="11">
        <f t="shared" si="1"/>
        <v>2670</v>
      </c>
      <c r="L7" s="11">
        <f t="shared" si="1"/>
        <v>2670</v>
      </c>
      <c r="M7" s="11">
        <f t="shared" si="1"/>
        <v>2670</v>
      </c>
      <c r="N7" s="11">
        <f t="shared" si="1"/>
        <v>2670</v>
      </c>
      <c r="O7" s="11">
        <f t="shared" si="1"/>
        <v>2670</v>
      </c>
      <c r="P7" s="11">
        <f t="shared" si="1"/>
        <v>2670</v>
      </c>
      <c r="Q7" s="11">
        <f t="shared" si="1"/>
        <v>2670</v>
      </c>
      <c r="R7" s="11">
        <f t="shared" si="1"/>
        <v>2670</v>
      </c>
      <c r="S7" s="11">
        <f t="shared" si="1"/>
        <v>2670</v>
      </c>
      <c r="T7" s="18">
        <f t="shared" si="1"/>
        <v>2670</v>
      </c>
    </row>
    <row r="8" spans="1:20" ht="12.75">
      <c r="A8" s="16"/>
      <c r="B8" s="10" t="s">
        <v>30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8"/>
    </row>
    <row r="9" spans="1:20" ht="22.5">
      <c r="A9" s="16"/>
      <c r="B9" s="10" t="s">
        <v>31</v>
      </c>
      <c r="C9" s="11">
        <v>373</v>
      </c>
      <c r="D9" s="11">
        <v>478</v>
      </c>
      <c r="E9" s="11">
        <v>649</v>
      </c>
      <c r="F9" s="11">
        <v>694</v>
      </c>
      <c r="G9" s="11">
        <v>700</v>
      </c>
      <c r="H9" s="11">
        <v>710</v>
      </c>
      <c r="I9" s="11">
        <v>680</v>
      </c>
      <c r="J9" s="11">
        <v>700</v>
      </c>
      <c r="K9" s="11">
        <v>710</v>
      </c>
      <c r="L9" s="11">
        <v>710</v>
      </c>
      <c r="M9" s="11">
        <v>710</v>
      </c>
      <c r="N9" s="11">
        <v>710</v>
      </c>
      <c r="O9" s="11">
        <v>710</v>
      </c>
      <c r="P9" s="11">
        <v>710</v>
      </c>
      <c r="Q9" s="11">
        <v>710</v>
      </c>
      <c r="R9" s="11">
        <v>710</v>
      </c>
      <c r="S9" s="11">
        <v>710</v>
      </c>
      <c r="T9" s="18">
        <v>710</v>
      </c>
    </row>
    <row r="10" spans="1:20" ht="12.75">
      <c r="A10" s="16"/>
      <c r="B10" s="10" t="s">
        <v>32</v>
      </c>
      <c r="C10" s="11">
        <v>929</v>
      </c>
      <c r="D10" s="11">
        <v>855</v>
      </c>
      <c r="E10" s="11">
        <v>984</v>
      </c>
      <c r="F10" s="11">
        <v>1047</v>
      </c>
      <c r="G10" s="11">
        <v>1100</v>
      </c>
      <c r="H10" s="11">
        <v>1120</v>
      </c>
      <c r="I10" s="11">
        <v>1020</v>
      </c>
      <c r="J10" s="11">
        <v>1030</v>
      </c>
      <c r="K10" s="11">
        <v>1050</v>
      </c>
      <c r="L10" s="11">
        <v>1050</v>
      </c>
      <c r="M10" s="11">
        <v>1050</v>
      </c>
      <c r="N10" s="11">
        <v>1050</v>
      </c>
      <c r="O10" s="11">
        <v>1050</v>
      </c>
      <c r="P10" s="11">
        <v>1050</v>
      </c>
      <c r="Q10" s="11">
        <v>1050</v>
      </c>
      <c r="R10" s="11">
        <v>1050</v>
      </c>
      <c r="S10" s="11">
        <v>1050</v>
      </c>
      <c r="T10" s="18">
        <v>1050</v>
      </c>
    </row>
    <row r="11" spans="1:20" ht="12.75">
      <c r="A11" s="16"/>
      <c r="B11" s="10" t="s">
        <v>33</v>
      </c>
      <c r="C11" s="11">
        <v>560</v>
      </c>
      <c r="D11" s="11">
        <v>487</v>
      </c>
      <c r="E11" s="11">
        <v>679</v>
      </c>
      <c r="F11" s="11">
        <v>587</v>
      </c>
      <c r="G11" s="11">
        <v>600</v>
      </c>
      <c r="H11" s="11">
        <v>600</v>
      </c>
      <c r="I11" s="11">
        <v>720</v>
      </c>
      <c r="J11" s="11">
        <v>740</v>
      </c>
      <c r="K11" s="11">
        <v>750</v>
      </c>
      <c r="L11" s="11">
        <v>750</v>
      </c>
      <c r="M11" s="11">
        <v>750</v>
      </c>
      <c r="N11" s="11">
        <v>750</v>
      </c>
      <c r="O11" s="11">
        <v>750</v>
      </c>
      <c r="P11" s="11">
        <v>750</v>
      </c>
      <c r="Q11" s="11">
        <v>750</v>
      </c>
      <c r="R11" s="11">
        <v>750</v>
      </c>
      <c r="S11" s="11">
        <v>750</v>
      </c>
      <c r="T11" s="18">
        <v>750</v>
      </c>
    </row>
    <row r="12" spans="1:20" ht="12.75">
      <c r="A12" s="16"/>
      <c r="B12" s="10" t="s">
        <v>34</v>
      </c>
      <c r="C12" s="11">
        <v>81</v>
      </c>
      <c r="D12" s="11">
        <v>339</v>
      </c>
      <c r="E12" s="11">
        <v>164</v>
      </c>
      <c r="F12" s="11">
        <v>78</v>
      </c>
      <c r="G12" s="11">
        <v>70</v>
      </c>
      <c r="H12" s="11">
        <v>70</v>
      </c>
      <c r="I12" s="11">
        <v>140</v>
      </c>
      <c r="J12" s="11">
        <v>150</v>
      </c>
      <c r="K12" s="11">
        <v>160</v>
      </c>
      <c r="L12" s="11">
        <v>160</v>
      </c>
      <c r="M12" s="11">
        <v>160</v>
      </c>
      <c r="N12" s="11">
        <v>160</v>
      </c>
      <c r="O12" s="11">
        <v>160</v>
      </c>
      <c r="P12" s="11">
        <v>160</v>
      </c>
      <c r="Q12" s="11">
        <v>160</v>
      </c>
      <c r="R12" s="11">
        <v>160</v>
      </c>
      <c r="S12" s="11">
        <v>160</v>
      </c>
      <c r="T12" s="18">
        <v>160</v>
      </c>
    </row>
    <row r="13" spans="1:20" ht="12.75">
      <c r="A13" s="16">
        <v>2</v>
      </c>
      <c r="B13" s="10" t="s">
        <v>36</v>
      </c>
      <c r="C13" s="11">
        <v>5435</v>
      </c>
      <c r="D13" s="11">
        <v>5681</v>
      </c>
      <c r="E13" s="11">
        <v>6228</v>
      </c>
      <c r="F13" s="11">
        <v>6743</v>
      </c>
      <c r="G13" s="11">
        <v>6420</v>
      </c>
      <c r="H13" s="11">
        <v>6500</v>
      </c>
      <c r="I13" s="11">
        <v>6600</v>
      </c>
      <c r="J13" s="11">
        <v>6680</v>
      </c>
      <c r="K13" s="11">
        <v>6846</v>
      </c>
      <c r="L13" s="11">
        <v>6846</v>
      </c>
      <c r="M13" s="11">
        <v>6846</v>
      </c>
      <c r="N13" s="11">
        <v>6846</v>
      </c>
      <c r="O13" s="11">
        <v>6846</v>
      </c>
      <c r="P13" s="11">
        <v>6846</v>
      </c>
      <c r="Q13" s="11">
        <v>6846</v>
      </c>
      <c r="R13" s="11">
        <v>6846</v>
      </c>
      <c r="S13" s="11">
        <v>6846</v>
      </c>
      <c r="T13" s="18">
        <v>6846</v>
      </c>
    </row>
    <row r="14" spans="1:20" ht="12.75">
      <c r="A14" s="16">
        <v>3</v>
      </c>
      <c r="B14" s="10" t="s">
        <v>37</v>
      </c>
      <c r="C14" s="11">
        <v>1474</v>
      </c>
      <c r="D14" s="11">
        <v>2377</v>
      </c>
      <c r="E14" s="11">
        <v>4798</v>
      </c>
      <c r="F14" s="11">
        <v>6596</v>
      </c>
      <c r="G14" s="11">
        <v>10945</v>
      </c>
      <c r="H14" s="11">
        <v>4158</v>
      </c>
      <c r="I14" s="11">
        <v>4040</v>
      </c>
      <c r="J14" s="11">
        <v>4000</v>
      </c>
      <c r="K14" s="11">
        <v>3934</v>
      </c>
      <c r="L14" s="11">
        <v>3934</v>
      </c>
      <c r="M14" s="11">
        <v>3934</v>
      </c>
      <c r="N14" s="11">
        <v>3934</v>
      </c>
      <c r="O14" s="11">
        <v>3934</v>
      </c>
      <c r="P14" s="11">
        <v>3934</v>
      </c>
      <c r="Q14" s="11">
        <v>3934</v>
      </c>
      <c r="R14" s="11">
        <v>3934</v>
      </c>
      <c r="S14" s="11">
        <v>3934</v>
      </c>
      <c r="T14" s="18">
        <v>3934</v>
      </c>
    </row>
    <row r="15" spans="1:20" ht="12.75">
      <c r="A15" s="16" t="s">
        <v>19</v>
      </c>
      <c r="B15" s="10" t="s">
        <v>20</v>
      </c>
      <c r="C15" s="11">
        <f>SUM(C16:C19)</f>
        <v>731</v>
      </c>
      <c r="D15" s="11">
        <f aca="true" t="shared" si="2" ref="D15:T15">SUM(D16:D19)</f>
        <v>1257</v>
      </c>
      <c r="E15" s="11">
        <f t="shared" si="2"/>
        <v>2878</v>
      </c>
      <c r="F15" s="11">
        <f t="shared" si="2"/>
        <v>3627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 t="shared" si="2"/>
        <v>0</v>
      </c>
      <c r="Q15" s="11">
        <f t="shared" si="2"/>
        <v>0</v>
      </c>
      <c r="R15" s="11">
        <f t="shared" si="2"/>
        <v>0</v>
      </c>
      <c r="S15" s="11">
        <f t="shared" si="2"/>
        <v>0</v>
      </c>
      <c r="T15" s="18">
        <f t="shared" si="2"/>
        <v>0</v>
      </c>
    </row>
    <row r="16" spans="1:20" ht="12.75">
      <c r="A16" s="16">
        <v>1</v>
      </c>
      <c r="B16" s="10" t="s">
        <v>39</v>
      </c>
      <c r="C16" s="11"/>
      <c r="D16" s="11">
        <v>1200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8"/>
    </row>
    <row r="17" spans="1:20" ht="12.75">
      <c r="A17" s="16">
        <v>2</v>
      </c>
      <c r="B17" s="10" t="s">
        <v>40</v>
      </c>
      <c r="C17" s="11">
        <v>700</v>
      </c>
      <c r="D17" s="11"/>
      <c r="E17" s="11">
        <v>2700</v>
      </c>
      <c r="F17" s="11">
        <v>3163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8"/>
    </row>
    <row r="18" spans="1:20" ht="22.5">
      <c r="A18" s="16">
        <v>3</v>
      </c>
      <c r="B18" s="10" t="s">
        <v>41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8"/>
    </row>
    <row r="19" spans="1:20" ht="12.75">
      <c r="A19" s="16">
        <v>4</v>
      </c>
      <c r="B19" s="10" t="s">
        <v>42</v>
      </c>
      <c r="C19" s="11">
        <v>31</v>
      </c>
      <c r="D19" s="11">
        <v>57</v>
      </c>
      <c r="E19" s="11">
        <v>178</v>
      </c>
      <c r="F19" s="11">
        <v>464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8"/>
    </row>
    <row r="20" spans="1:20" ht="12.75">
      <c r="A20" s="16"/>
      <c r="B20" s="10" t="s">
        <v>29</v>
      </c>
      <c r="C20" s="11">
        <f aca="true" t="shared" si="3" ref="C20:T20">C6+C15</f>
        <v>9583</v>
      </c>
      <c r="D20" s="11">
        <f t="shared" si="3"/>
        <v>11474</v>
      </c>
      <c r="E20" s="11">
        <f t="shared" si="3"/>
        <v>16380</v>
      </c>
      <c r="F20" s="11">
        <f t="shared" si="3"/>
        <v>19372</v>
      </c>
      <c r="G20" s="11">
        <f t="shared" si="3"/>
        <v>19835</v>
      </c>
      <c r="H20" s="11">
        <f t="shared" si="3"/>
        <v>13158</v>
      </c>
      <c r="I20" s="11">
        <f t="shared" si="3"/>
        <v>13200</v>
      </c>
      <c r="J20" s="11">
        <f t="shared" si="3"/>
        <v>13300</v>
      </c>
      <c r="K20" s="11">
        <f t="shared" si="3"/>
        <v>13450</v>
      </c>
      <c r="L20" s="11">
        <f t="shared" si="3"/>
        <v>13450</v>
      </c>
      <c r="M20" s="11">
        <f t="shared" si="3"/>
        <v>13450</v>
      </c>
      <c r="N20" s="11">
        <f t="shared" si="3"/>
        <v>13450</v>
      </c>
      <c r="O20" s="11">
        <f t="shared" si="3"/>
        <v>13450</v>
      </c>
      <c r="P20" s="11">
        <f t="shared" si="3"/>
        <v>13450</v>
      </c>
      <c r="Q20" s="11">
        <f t="shared" si="3"/>
        <v>13450</v>
      </c>
      <c r="R20" s="11">
        <f t="shared" si="3"/>
        <v>13450</v>
      </c>
      <c r="S20" s="11">
        <f t="shared" si="3"/>
        <v>13450</v>
      </c>
      <c r="T20" s="18">
        <f t="shared" si="3"/>
        <v>13450</v>
      </c>
    </row>
    <row r="21" spans="1:20" ht="12.75">
      <c r="A21" s="19" t="s">
        <v>21</v>
      </c>
      <c r="B21" s="8" t="s">
        <v>43</v>
      </c>
      <c r="C21" s="9">
        <f>C22+C24</f>
        <v>9531</v>
      </c>
      <c r="D21" s="9">
        <f>D22+D24</f>
        <v>11062</v>
      </c>
      <c r="E21" s="9">
        <f>E22+E24</f>
        <v>15947</v>
      </c>
      <c r="F21" s="9">
        <f aca="true" t="shared" si="4" ref="F21:T21">F22+F24</f>
        <v>18876</v>
      </c>
      <c r="G21" s="9">
        <f t="shared" si="4"/>
        <v>19228</v>
      </c>
      <c r="H21" s="9">
        <f t="shared" si="4"/>
        <v>12450</v>
      </c>
      <c r="I21" s="9">
        <f t="shared" si="4"/>
        <v>12493</v>
      </c>
      <c r="J21" s="9">
        <f t="shared" si="4"/>
        <v>12593</v>
      </c>
      <c r="K21" s="9">
        <f t="shared" si="4"/>
        <v>12942</v>
      </c>
      <c r="L21" s="9">
        <f t="shared" si="4"/>
        <v>13050</v>
      </c>
      <c r="M21" s="9">
        <f t="shared" si="4"/>
        <v>13050</v>
      </c>
      <c r="N21" s="9">
        <f t="shared" si="4"/>
        <v>13050</v>
      </c>
      <c r="O21" s="9">
        <f t="shared" si="4"/>
        <v>13050</v>
      </c>
      <c r="P21" s="9">
        <f t="shared" si="4"/>
        <v>13050</v>
      </c>
      <c r="Q21" s="9">
        <f t="shared" si="4"/>
        <v>13050</v>
      </c>
      <c r="R21" s="9">
        <f t="shared" si="4"/>
        <v>13050</v>
      </c>
      <c r="S21" s="9">
        <f t="shared" si="4"/>
        <v>13050</v>
      </c>
      <c r="T21" s="17">
        <f t="shared" si="4"/>
        <v>13287</v>
      </c>
    </row>
    <row r="22" spans="1:20" ht="12.75">
      <c r="A22" s="16">
        <v>1</v>
      </c>
      <c r="B22" s="10" t="s">
        <v>44</v>
      </c>
      <c r="C22" s="11">
        <v>8548</v>
      </c>
      <c r="D22" s="11">
        <v>9590</v>
      </c>
      <c r="E22" s="11">
        <v>10323</v>
      </c>
      <c r="F22" s="11">
        <v>11646</v>
      </c>
      <c r="G22" s="11">
        <v>11749</v>
      </c>
      <c r="H22" s="11">
        <v>12000</v>
      </c>
      <c r="I22" s="11">
        <v>11993</v>
      </c>
      <c r="J22" s="11">
        <v>11493</v>
      </c>
      <c r="K22" s="11">
        <v>11442</v>
      </c>
      <c r="L22" s="11">
        <v>11550</v>
      </c>
      <c r="M22" s="11">
        <v>11550</v>
      </c>
      <c r="N22" s="11">
        <v>11550</v>
      </c>
      <c r="O22" s="11">
        <v>11550</v>
      </c>
      <c r="P22" s="11">
        <v>11550</v>
      </c>
      <c r="Q22" s="11">
        <v>11550</v>
      </c>
      <c r="R22" s="11">
        <v>11550</v>
      </c>
      <c r="S22" s="11">
        <v>11550</v>
      </c>
      <c r="T22" s="18">
        <v>11787</v>
      </c>
    </row>
    <row r="23" spans="1:20" ht="45">
      <c r="A23" s="16"/>
      <c r="B23" s="10" t="s">
        <v>45</v>
      </c>
      <c r="C23" s="11"/>
      <c r="D23" s="11">
        <v>49</v>
      </c>
      <c r="E23" s="11">
        <v>107</v>
      </c>
      <c r="F23" s="11">
        <v>170</v>
      </c>
      <c r="G23" s="11">
        <v>130</v>
      </c>
      <c r="H23" s="11">
        <v>110</v>
      </c>
      <c r="I23" s="11">
        <v>105</v>
      </c>
      <c r="J23" s="11">
        <v>100</v>
      </c>
      <c r="K23" s="11">
        <v>96</v>
      </c>
      <c r="L23" s="11">
        <v>84</v>
      </c>
      <c r="M23" s="11">
        <v>74</v>
      </c>
      <c r="N23" s="11">
        <v>64</v>
      </c>
      <c r="O23" s="11">
        <v>54</v>
      </c>
      <c r="P23" s="11">
        <v>44</v>
      </c>
      <c r="Q23" s="11">
        <v>34</v>
      </c>
      <c r="R23" s="11">
        <v>24</v>
      </c>
      <c r="S23" s="11">
        <v>214</v>
      </c>
      <c r="T23" s="18">
        <v>4</v>
      </c>
    </row>
    <row r="24" spans="1:20" ht="12.75">
      <c r="A24" s="16">
        <v>2</v>
      </c>
      <c r="B24" s="10" t="s">
        <v>46</v>
      </c>
      <c r="C24" s="11">
        <f>C25</f>
        <v>983</v>
      </c>
      <c r="D24" s="11">
        <f aca="true" t="shared" si="5" ref="D24:T24">D25</f>
        <v>1472</v>
      </c>
      <c r="E24" s="11">
        <f t="shared" si="5"/>
        <v>5624</v>
      </c>
      <c r="F24" s="11">
        <f t="shared" si="5"/>
        <v>7230</v>
      </c>
      <c r="G24" s="11">
        <f t="shared" si="5"/>
        <v>7479</v>
      </c>
      <c r="H24" s="11">
        <f t="shared" si="5"/>
        <v>450</v>
      </c>
      <c r="I24" s="11">
        <f t="shared" si="5"/>
        <v>500</v>
      </c>
      <c r="J24" s="11">
        <f t="shared" si="5"/>
        <v>1100</v>
      </c>
      <c r="K24" s="11">
        <f t="shared" si="5"/>
        <v>1500</v>
      </c>
      <c r="L24" s="11">
        <f t="shared" si="5"/>
        <v>1500</v>
      </c>
      <c r="M24" s="11">
        <f t="shared" si="5"/>
        <v>1500</v>
      </c>
      <c r="N24" s="11">
        <f t="shared" si="5"/>
        <v>1500</v>
      </c>
      <c r="O24" s="11">
        <f t="shared" si="5"/>
        <v>1500</v>
      </c>
      <c r="P24" s="11">
        <f t="shared" si="5"/>
        <v>1500</v>
      </c>
      <c r="Q24" s="11">
        <f t="shared" si="5"/>
        <v>1500</v>
      </c>
      <c r="R24" s="11">
        <f t="shared" si="5"/>
        <v>1500</v>
      </c>
      <c r="S24" s="11">
        <f t="shared" si="5"/>
        <v>1500</v>
      </c>
      <c r="T24" s="18">
        <f t="shared" si="5"/>
        <v>1500</v>
      </c>
    </row>
    <row r="25" spans="1:20" ht="12.75">
      <c r="A25" s="16"/>
      <c r="B25" s="10" t="s">
        <v>47</v>
      </c>
      <c r="C25" s="11">
        <v>983</v>
      </c>
      <c r="D25" s="11">
        <v>1472</v>
      </c>
      <c r="E25" s="11">
        <v>5624</v>
      </c>
      <c r="F25" s="11">
        <v>7230</v>
      </c>
      <c r="G25" s="11">
        <v>7479</v>
      </c>
      <c r="H25" s="11">
        <v>450</v>
      </c>
      <c r="I25" s="11">
        <v>500</v>
      </c>
      <c r="J25" s="11">
        <v>1100</v>
      </c>
      <c r="K25" s="11">
        <v>1500</v>
      </c>
      <c r="L25" s="11">
        <v>1500</v>
      </c>
      <c r="M25" s="11">
        <v>1500</v>
      </c>
      <c r="N25" s="11">
        <v>1500</v>
      </c>
      <c r="O25" s="11">
        <v>1500</v>
      </c>
      <c r="P25" s="11">
        <v>1500</v>
      </c>
      <c r="Q25" s="11">
        <v>1500</v>
      </c>
      <c r="R25" s="11">
        <v>1500</v>
      </c>
      <c r="S25" s="11">
        <v>1500</v>
      </c>
      <c r="T25" s="18">
        <v>1500</v>
      </c>
    </row>
    <row r="26" spans="1:20" ht="12.75">
      <c r="A26" s="19" t="s">
        <v>22</v>
      </c>
      <c r="B26" s="8" t="s">
        <v>48</v>
      </c>
      <c r="C26" s="9">
        <f>C27</f>
        <v>0</v>
      </c>
      <c r="D26" s="9">
        <f aca="true" t="shared" si="6" ref="D26:T26">D27</f>
        <v>234</v>
      </c>
      <c r="E26" s="9">
        <f t="shared" si="6"/>
        <v>433</v>
      </c>
      <c r="F26" s="9">
        <f t="shared" si="6"/>
        <v>496</v>
      </c>
      <c r="G26" s="9">
        <f t="shared" si="6"/>
        <v>607</v>
      </c>
      <c r="H26" s="9">
        <f t="shared" si="6"/>
        <v>708</v>
      </c>
      <c r="I26" s="9">
        <f t="shared" si="6"/>
        <v>707</v>
      </c>
      <c r="J26" s="9">
        <f t="shared" si="6"/>
        <v>707</v>
      </c>
      <c r="K26" s="9">
        <f t="shared" si="6"/>
        <v>508</v>
      </c>
      <c r="L26" s="9">
        <f t="shared" si="6"/>
        <v>400</v>
      </c>
      <c r="M26" s="9">
        <f t="shared" si="6"/>
        <v>400</v>
      </c>
      <c r="N26" s="9">
        <f t="shared" si="6"/>
        <v>400</v>
      </c>
      <c r="O26" s="9">
        <f t="shared" si="6"/>
        <v>400</v>
      </c>
      <c r="P26" s="9">
        <f t="shared" si="6"/>
        <v>400</v>
      </c>
      <c r="Q26" s="9">
        <f t="shared" si="6"/>
        <v>400</v>
      </c>
      <c r="R26" s="9">
        <f t="shared" si="6"/>
        <v>400</v>
      </c>
      <c r="S26" s="9">
        <f t="shared" si="6"/>
        <v>400</v>
      </c>
      <c r="T26" s="17">
        <f t="shared" si="6"/>
        <v>163</v>
      </c>
    </row>
    <row r="27" spans="1:20" ht="33.75">
      <c r="A27" s="16">
        <v>1</v>
      </c>
      <c r="B27" s="10" t="s">
        <v>49</v>
      </c>
      <c r="C27" s="11"/>
      <c r="D27" s="11">
        <v>234</v>
      </c>
      <c r="E27" s="11">
        <v>433</v>
      </c>
      <c r="F27" s="11">
        <v>496</v>
      </c>
      <c r="G27" s="11">
        <v>607</v>
      </c>
      <c r="H27" s="11">
        <v>708</v>
      </c>
      <c r="I27" s="11">
        <v>707</v>
      </c>
      <c r="J27" s="11">
        <v>707</v>
      </c>
      <c r="K27" s="11">
        <v>508</v>
      </c>
      <c r="L27" s="11">
        <v>400</v>
      </c>
      <c r="M27" s="11">
        <v>400</v>
      </c>
      <c r="N27" s="11">
        <v>400</v>
      </c>
      <c r="O27" s="11">
        <v>400</v>
      </c>
      <c r="P27" s="11">
        <v>400</v>
      </c>
      <c r="Q27" s="11">
        <v>400</v>
      </c>
      <c r="R27" s="11">
        <v>400</v>
      </c>
      <c r="S27" s="11">
        <v>400</v>
      </c>
      <c r="T27" s="18">
        <v>163</v>
      </c>
    </row>
    <row r="28" spans="1:20" ht="12.75">
      <c r="A28" s="16"/>
      <c r="B28" s="10" t="s">
        <v>28</v>
      </c>
      <c r="C28" s="11">
        <f>C21+C26</f>
        <v>9531</v>
      </c>
      <c r="D28" s="11">
        <f aca="true" t="shared" si="7" ref="D28:T28">D21+D26</f>
        <v>11296</v>
      </c>
      <c r="E28" s="11">
        <f t="shared" si="7"/>
        <v>16380</v>
      </c>
      <c r="F28" s="11">
        <f t="shared" si="7"/>
        <v>19372</v>
      </c>
      <c r="G28" s="11">
        <f t="shared" si="7"/>
        <v>19835</v>
      </c>
      <c r="H28" s="11">
        <f t="shared" si="7"/>
        <v>13158</v>
      </c>
      <c r="I28" s="11">
        <f t="shared" si="7"/>
        <v>13200</v>
      </c>
      <c r="J28" s="11">
        <f t="shared" si="7"/>
        <v>13300</v>
      </c>
      <c r="K28" s="11">
        <f t="shared" si="7"/>
        <v>13450</v>
      </c>
      <c r="L28" s="11">
        <f t="shared" si="7"/>
        <v>13450</v>
      </c>
      <c r="M28" s="11">
        <f t="shared" si="7"/>
        <v>13450</v>
      </c>
      <c r="N28" s="11">
        <f t="shared" si="7"/>
        <v>13450</v>
      </c>
      <c r="O28" s="11">
        <f t="shared" si="7"/>
        <v>13450</v>
      </c>
      <c r="P28" s="11">
        <f t="shared" si="7"/>
        <v>13450</v>
      </c>
      <c r="Q28" s="11">
        <f t="shared" si="7"/>
        <v>13450</v>
      </c>
      <c r="R28" s="11">
        <f t="shared" si="7"/>
        <v>13450</v>
      </c>
      <c r="S28" s="11">
        <f t="shared" si="7"/>
        <v>13450</v>
      </c>
      <c r="T28" s="18">
        <f t="shared" si="7"/>
        <v>13450</v>
      </c>
    </row>
    <row r="29" spans="1:20" ht="22.5">
      <c r="A29" s="19" t="s">
        <v>23</v>
      </c>
      <c r="B29" s="8" t="s">
        <v>50</v>
      </c>
      <c r="C29" s="9">
        <f>SUM(C30:C31)</f>
        <v>0</v>
      </c>
      <c r="D29" s="9">
        <f aca="true" t="shared" si="8" ref="D29:T29">SUM(D30:D31)</f>
        <v>49</v>
      </c>
      <c r="E29" s="9">
        <f t="shared" si="8"/>
        <v>107</v>
      </c>
      <c r="F29" s="9">
        <f t="shared" si="8"/>
        <v>170</v>
      </c>
      <c r="G29" s="9">
        <f t="shared" si="8"/>
        <v>130</v>
      </c>
      <c r="H29" s="9">
        <f t="shared" si="8"/>
        <v>110</v>
      </c>
      <c r="I29" s="9">
        <f t="shared" si="8"/>
        <v>105</v>
      </c>
      <c r="J29" s="9">
        <f t="shared" si="8"/>
        <v>100</v>
      </c>
      <c r="K29" s="9">
        <f t="shared" si="8"/>
        <v>96</v>
      </c>
      <c r="L29" s="9">
        <f t="shared" si="8"/>
        <v>84</v>
      </c>
      <c r="M29" s="9">
        <f t="shared" si="8"/>
        <v>74</v>
      </c>
      <c r="N29" s="9">
        <f t="shared" si="8"/>
        <v>64</v>
      </c>
      <c r="O29" s="9">
        <f t="shared" si="8"/>
        <v>54</v>
      </c>
      <c r="P29" s="9">
        <f t="shared" si="8"/>
        <v>44</v>
      </c>
      <c r="Q29" s="9">
        <f t="shared" si="8"/>
        <v>34</v>
      </c>
      <c r="R29" s="9">
        <f t="shared" si="8"/>
        <v>24</v>
      </c>
      <c r="S29" s="9">
        <f t="shared" si="8"/>
        <v>14</v>
      </c>
      <c r="T29" s="17">
        <f t="shared" si="8"/>
        <v>4</v>
      </c>
    </row>
    <row r="30" spans="1:20" ht="33.75">
      <c r="A30" s="16">
        <v>1</v>
      </c>
      <c r="B30" s="10" t="s">
        <v>51</v>
      </c>
      <c r="C30" s="11"/>
      <c r="D30" s="11">
        <v>49</v>
      </c>
      <c r="E30" s="11">
        <v>107</v>
      </c>
      <c r="F30" s="11">
        <v>170</v>
      </c>
      <c r="G30" s="11">
        <v>130</v>
      </c>
      <c r="H30" s="11">
        <v>110</v>
      </c>
      <c r="I30" s="11">
        <v>105</v>
      </c>
      <c r="J30" s="11">
        <v>100</v>
      </c>
      <c r="K30" s="11">
        <v>96</v>
      </c>
      <c r="L30" s="11">
        <v>84</v>
      </c>
      <c r="M30" s="11">
        <v>74</v>
      </c>
      <c r="N30" s="11">
        <v>64</v>
      </c>
      <c r="O30" s="11">
        <v>54</v>
      </c>
      <c r="P30" s="11">
        <v>44</v>
      </c>
      <c r="Q30" s="11">
        <v>34</v>
      </c>
      <c r="R30" s="11">
        <v>24</v>
      </c>
      <c r="S30" s="11">
        <v>14</v>
      </c>
      <c r="T30" s="18">
        <v>4</v>
      </c>
    </row>
    <row r="31" spans="1:20" ht="22.5">
      <c r="A31" s="16">
        <v>2</v>
      </c>
      <c r="B31" s="10" t="s">
        <v>52</v>
      </c>
      <c r="C31" s="11"/>
      <c r="D31" s="11">
        <v>0</v>
      </c>
      <c r="E31" s="11"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8"/>
    </row>
    <row r="32" spans="1:20" ht="22.5">
      <c r="A32" s="16" t="s">
        <v>24</v>
      </c>
      <c r="B32" s="10" t="s">
        <v>53</v>
      </c>
      <c r="C32" s="11"/>
      <c r="D32" s="11">
        <v>282</v>
      </c>
      <c r="E32" s="11">
        <v>540</v>
      </c>
      <c r="F32" s="11">
        <v>666</v>
      </c>
      <c r="G32" s="11">
        <v>737</v>
      </c>
      <c r="H32" s="11">
        <v>818</v>
      </c>
      <c r="I32" s="11">
        <v>812</v>
      </c>
      <c r="J32" s="11">
        <v>807</v>
      </c>
      <c r="K32" s="11">
        <v>604</v>
      </c>
      <c r="L32" s="11">
        <v>484</v>
      </c>
      <c r="M32" s="11">
        <v>474</v>
      </c>
      <c r="N32" s="11">
        <v>464</v>
      </c>
      <c r="O32" s="11">
        <v>454</v>
      </c>
      <c r="P32" s="11">
        <v>444</v>
      </c>
      <c r="Q32" s="11">
        <v>434</v>
      </c>
      <c r="R32" s="11">
        <v>424</v>
      </c>
      <c r="S32" s="11">
        <v>414</v>
      </c>
      <c r="T32" s="18">
        <v>167</v>
      </c>
    </row>
    <row r="33" spans="1:20" ht="22.5">
      <c r="A33" s="16" t="s">
        <v>25</v>
      </c>
      <c r="B33" s="10" t="s">
        <v>27</v>
      </c>
      <c r="C33" s="12"/>
      <c r="D33" s="12">
        <v>2.76</v>
      </c>
      <c r="E33" s="12">
        <v>4</v>
      </c>
      <c r="F33" s="12">
        <v>4.23</v>
      </c>
      <c r="G33" s="12">
        <v>3.72</v>
      </c>
      <c r="H33" s="12">
        <v>6.22</v>
      </c>
      <c r="I33" s="12">
        <v>6.15</v>
      </c>
      <c r="J33" s="12">
        <v>6.07</v>
      </c>
      <c r="K33" s="12">
        <v>4.49</v>
      </c>
      <c r="L33" s="12">
        <v>3.6</v>
      </c>
      <c r="M33" s="12">
        <v>3.52</v>
      </c>
      <c r="N33" s="12">
        <v>3.45</v>
      </c>
      <c r="O33" s="12">
        <v>3.38</v>
      </c>
      <c r="P33" s="12">
        <v>3.3</v>
      </c>
      <c r="Q33" s="12">
        <v>3.23</v>
      </c>
      <c r="R33" s="12">
        <v>3.15</v>
      </c>
      <c r="S33" s="12">
        <v>3.08</v>
      </c>
      <c r="T33" s="20">
        <v>1.24</v>
      </c>
    </row>
    <row r="34" spans="1:20" ht="22.5">
      <c r="A34" s="16" t="s">
        <v>26</v>
      </c>
      <c r="B34" s="10" t="s">
        <v>54</v>
      </c>
      <c r="C34" s="11">
        <v>700</v>
      </c>
      <c r="D34" s="11">
        <v>1666</v>
      </c>
      <c r="E34" s="11">
        <v>3933</v>
      </c>
      <c r="F34" s="11">
        <v>6600</v>
      </c>
      <c r="G34" s="11">
        <v>5993</v>
      </c>
      <c r="H34" s="11">
        <v>5285</v>
      </c>
      <c r="I34" s="11">
        <v>4578</v>
      </c>
      <c r="J34" s="11">
        <v>3871</v>
      </c>
      <c r="K34" s="11">
        <v>3363</v>
      </c>
      <c r="L34" s="11">
        <v>2963</v>
      </c>
      <c r="M34" s="11">
        <v>2563</v>
      </c>
      <c r="N34" s="11">
        <v>2163</v>
      </c>
      <c r="O34" s="11">
        <v>1763</v>
      </c>
      <c r="P34" s="11">
        <v>1363</v>
      </c>
      <c r="Q34" s="11">
        <v>963</v>
      </c>
      <c r="R34" s="11">
        <v>563</v>
      </c>
      <c r="S34" s="11">
        <v>163</v>
      </c>
      <c r="T34" s="21">
        <v>0</v>
      </c>
    </row>
    <row r="35" spans="1:20" ht="13.5" thickBot="1">
      <c r="A35" s="22" t="s">
        <v>55</v>
      </c>
      <c r="B35" s="23" t="s">
        <v>56</v>
      </c>
      <c r="C35" s="24">
        <v>7.91</v>
      </c>
      <c r="D35" s="24">
        <v>16.31</v>
      </c>
      <c r="E35" s="24">
        <v>29.13</v>
      </c>
      <c r="F35" s="24">
        <v>41.92</v>
      </c>
      <c r="G35" s="24">
        <v>30.21</v>
      </c>
      <c r="H35" s="24">
        <v>40.17</v>
      </c>
      <c r="I35" s="24">
        <v>34.68</v>
      </c>
      <c r="J35" s="24">
        <v>29.1</v>
      </c>
      <c r="K35" s="24">
        <v>25</v>
      </c>
      <c r="L35" s="24">
        <v>22.03</v>
      </c>
      <c r="M35" s="24">
        <v>19.06</v>
      </c>
      <c r="N35" s="24">
        <v>16.08</v>
      </c>
      <c r="O35" s="24">
        <v>13.11</v>
      </c>
      <c r="P35" s="24">
        <v>10.13</v>
      </c>
      <c r="Q35" s="24">
        <v>7.16</v>
      </c>
      <c r="R35" s="24">
        <v>4.19</v>
      </c>
      <c r="S35" s="24">
        <v>1.21</v>
      </c>
      <c r="T35" s="25">
        <v>0</v>
      </c>
    </row>
    <row r="36" spans="1:20" ht="12.75">
      <c r="A36" s="3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3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>
      <c r="A38" s="3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6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>
      <c r="A40" s="6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6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>
      <c r="A42" s="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6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6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6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6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>
      <c r="A47" s="6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>
      <c r="A48" s="6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mergeCells count="2">
    <mergeCell ref="D3:J3"/>
    <mergeCell ref="O1:T1"/>
  </mergeCells>
  <printOptions/>
  <pageMargins left="0.75" right="0.75" top="1" bottom="1" header="0.5" footer="0.5"/>
  <pageSetup fitToWidth="2" fitToHeight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2006-11-15T09:41:18Z</cp:lastPrinted>
  <dcterms:created xsi:type="dcterms:W3CDTF">2006-11-14T15:25:17Z</dcterms:created>
  <dcterms:modified xsi:type="dcterms:W3CDTF">2006-11-15T11:36:38Z</dcterms:modified>
  <cp:category/>
  <cp:version/>
  <cp:contentType/>
  <cp:contentStatus/>
</cp:coreProperties>
</file>